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E0FB465-E4F8-4D1B-A4B1-0C810BF50735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I24" i="1" s="1"/>
  <c r="I196" i="1" s="1"/>
  <c r="H13" i="1"/>
  <c r="H24" i="1" s="1"/>
  <c r="G13" i="1"/>
  <c r="G24" i="1" s="1"/>
  <c r="F13" i="1"/>
  <c r="J24" i="1" l="1"/>
  <c r="L81" i="1"/>
  <c r="F24" i="1"/>
  <c r="H196" i="1"/>
  <c r="L196" i="1"/>
  <c r="J196" i="1"/>
  <c r="F196" i="1"/>
  <c r="G196" i="1"/>
</calcChain>
</file>

<file path=xl/sharedStrings.xml><?xml version="1.0" encoding="utf-8"?>
<sst xmlns="http://schemas.openxmlformats.org/spreadsheetml/2006/main" count="238" uniqueCount="70">
  <si>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</si>
  <si>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</si>
  <si>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</si>
  <si>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</si>
  <si>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</si>
  <si>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</si>
  <si>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</si>
  <si>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</si>
  <si>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</si>
  <si>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</si>
  <si>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</si>
  <si>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</si>
  <si>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</si>
  <si>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</si>
  <si>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</si>
  <si>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</si>
  <si>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</si>
  <si>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</si>
  <si>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</si>
  <si>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</si>
  <si>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</si>
  <si>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</si>
  <si>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</si>
  <si>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</si>
  <si>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</si>
  <si>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</si>
  <si>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</si>
  <si>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</si>
  <si>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</si>
  <si>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</si>
  <si>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</si>
  <si>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</si>
  <si>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</si>
  <si>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</si>
  <si>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</si>
  <si>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</si>
  <si>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</si>
  <si>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</si>
  <si>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</si>
  <si>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</si>
  <si>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Каша жидкая молочная из манной крупы</t>
  </si>
  <si>
    <t>Чай с сахаром</t>
  </si>
  <si>
    <t>Сыр твердый (порциями)</t>
  </si>
  <si>
    <t>Масло сливочное порциями</t>
  </si>
  <si>
    <t>Омлет натуральный</t>
  </si>
  <si>
    <t>Салат из свеклы отварной с растительным маслом</t>
  </si>
  <si>
    <t>Какао с молоком</t>
  </si>
  <si>
    <t>Суп молочный с вермишелью</t>
  </si>
  <si>
    <t>Кофейный напиток</t>
  </si>
  <si>
    <t>Масло сливочное (порциями)</t>
  </si>
  <si>
    <t>Макароны отварные с сыром</t>
  </si>
  <si>
    <t>Хлеб пшеничный (обогащенный). Хлеб пшенично-ржаной (обогащенный)</t>
  </si>
  <si>
    <t>560/527</t>
  </si>
  <si>
    <t>Фрукты свежие (Яблоко красно-зеленое)</t>
  </si>
  <si>
    <t>Тефтели мясные с соусом</t>
  </si>
  <si>
    <t>Каша рассыпчатая ячневая с маслом</t>
  </si>
  <si>
    <t>Птица тушеная в соусе сметанном</t>
  </si>
  <si>
    <t>Каша рассыпчатая гречневая с маслом</t>
  </si>
  <si>
    <t>Сок фруктовый или ягодный</t>
  </si>
  <si>
    <t>Печень, тушенная в соусе</t>
  </si>
  <si>
    <t>Макаронные изделия отварные с маслом</t>
  </si>
  <si>
    <t>Рыба, тушеная в томате с овощами</t>
  </si>
  <si>
    <t>Каша рассыпчатая пшеничная с маслом</t>
  </si>
  <si>
    <t>Запеканка из творога со сметаной</t>
  </si>
  <si>
    <t>Птица отварная с соусом</t>
  </si>
  <si>
    <t>Рис отварной</t>
  </si>
  <si>
    <t>Кофейный напиток на молоке</t>
  </si>
  <si>
    <t>Кофейный напиток с сахаром</t>
  </si>
  <si>
    <t>Чай с сахаром и лимоном</t>
  </si>
  <si>
    <t>Ладыгин В.В.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</si>
</sst>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13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indexed="64"/>
      </top>
      <bottom style="thin">
        <color auto="1"/>
      </bottom>
      <diagonal/>
    </border>
    <border>
      <left style="thin">
        <color rgb="FF000000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4" borderId="23" xfId="0" applyFill="1" applyBorder="1" applyAlignment="1" applyProtection="1">
      <alignment horizontal="center" vertical="top"/>
      <protection locked="0"/>
    </xf>
    <xf numFmtId="0" fontId="11" fillId="4" borderId="2" xfId="0" applyFont="1" applyFill="1" applyBorder="1" applyAlignment="1" applyProtection="1">
      <alignment horizontal="center" vertical="top"/>
      <protection locked="0"/>
    </xf>
    <xf numFmtId="164" fontId="0" fillId="4" borderId="2" xfId="0" applyNumberFormat="1" applyFill="1" applyBorder="1" applyProtection="1"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0" fillId="4" borderId="24" xfId="0" applyFill="1" applyBorder="1" applyAlignment="1" applyProtection="1">
      <alignment horizontal="center" vertical="top"/>
      <protection locked="0"/>
    </xf>
    <xf numFmtId="0" fontId="12" fillId="4" borderId="26" xfId="0" applyFont="1" applyFill="1" applyBorder="1" applyAlignment="1" applyProtection="1">
      <alignment horizontal="center" vertical="center"/>
      <protection locked="0"/>
    </xf>
    <xf numFmtId="0" fontId="0" fillId="4" borderId="25" xfId="0" applyFill="1" applyBorder="1" applyAlignment="1" applyProtection="1">
      <alignment horizontal="center" vertical="top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27" xfId="0" applyFont="1" applyFill="1" applyBorder="1" applyAlignment="1" applyProtection="1">
      <alignment horizontal="center" vertical="top" wrapText="1"/>
      <protection locked="0"/>
    </xf>
    <xf numFmtId="0" fontId="2" fillId="2" borderId="28" xfId="0" applyFont="1" applyFill="1" applyBorder="1" applyAlignment="1" applyProtection="1">
      <alignment horizontal="center" vertical="top" wrapText="1"/>
      <protection locked="0"/>
    </xf>
    <xf numFmtId="0" fontId="2" fillId="0" borderId="28" xfId="0" applyFont="1" applyBorder="1" applyAlignment="1">
      <alignment horizontal="center" vertical="top" wrapText="1"/>
    </xf>
    <xf numFmtId="0" fontId="2" fillId="2" borderId="29" xfId="0" applyFont="1" applyFill="1" applyBorder="1" applyAlignment="1" applyProtection="1">
      <alignment horizontal="center" vertical="top" wrapText="1"/>
      <protection locked="0"/>
    </xf>
    <xf numFmtId="164" fontId="0" fillId="4" borderId="8" xfId="0" applyNumberFormat="1" applyFill="1" applyBorder="1" applyProtection="1">
      <protection locked="0"/>
    </xf>
    <xf numFmtId="164" fontId="0" fillId="4" borderId="28" xfId="0" applyNumberFormat="1" applyFill="1" applyBorder="1" applyProtection="1">
      <protection locked="0"/>
    </xf>
    <xf numFmtId="0" fontId="2" fillId="2" borderId="24" xfId="0" applyFont="1" applyFill="1" applyBorder="1" applyAlignment="1" applyProtection="1">
      <alignment horizontal="center" vertical="top" wrapText="1"/>
      <protection locked="0"/>
    </xf>
    <xf numFmtId="0" fontId="2" fillId="2" borderId="30" xfId="0" applyFont="1" applyFill="1" applyBorder="1" applyAlignment="1" applyProtection="1">
      <alignment horizontal="center" vertical="top" wrapText="1"/>
      <protection locked="0"/>
    </xf>
    <xf numFmtId="0" fontId="2" fillId="2" borderId="32" xfId="0" applyFont="1" applyFill="1" applyBorder="1" applyAlignment="1" applyProtection="1">
      <alignment horizontal="center" vertical="top" wrapText="1"/>
      <protection locked="0"/>
    </xf>
    <xf numFmtId="0" fontId="2" fillId="2" borderId="31" xfId="0" applyFont="1" applyFill="1" applyBorder="1" applyAlignment="1" applyProtection="1">
      <alignment horizontal="center" vertical="top" wrapText="1"/>
      <protection locked="0"/>
    </xf>
    <xf numFmtId="0" fontId="2" fillId="3" borderId="5" xfId="0" applyFont="1" applyFill="1" applyBorder="1" applyAlignment="1" applyProtection="1">
      <alignment horizontal="center" vertical="top" wrapText="1"/>
      <protection locked="0"/>
    </xf>
    <xf numFmtId="0" fontId="2" fillId="0" borderId="33" xfId="0" applyFont="1" applyBorder="1" applyAlignment="1">
      <alignment horizontal="center" vertical="top" wrapText="1"/>
    </xf>
    <xf numFmtId="0" fontId="12" fillId="4" borderId="34" xfId="0" applyFont="1" applyFill="1" applyBorder="1" applyAlignment="1" applyProtection="1">
      <alignment horizontal="center" vertical="center"/>
      <protection locked="0"/>
    </xf>
    <xf numFmtId="0" fontId="12" fillId="4" borderId="2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35" xfId="0" applyFont="1" applyFill="1" applyBorder="1" applyAlignment="1" applyProtection="1">
      <alignment horizontal="center" vertical="top" wrapText="1"/>
      <protection locked="0"/>
    </xf>
    <xf numFmtId="164" fontId="0" fillId="4" borderId="28" xfId="0" applyNumberFormat="1" applyFill="1" applyBorder="1" applyAlignment="1" applyProtection="1">
      <alignment vertical="top"/>
      <protection locked="0"/>
    </xf>
    <xf numFmtId="164" fontId="0" fillId="4" borderId="2" xfId="0" applyNumberFormat="1" applyFill="1" applyBorder="1" applyAlignment="1" applyProtection="1">
      <alignment vertical="top"/>
      <protection locked="0"/>
    </xf>
    <xf numFmtId="0" fontId="2" fillId="4" borderId="2" xfId="0" applyFont="1" applyFill="1" applyBorder="1" applyAlignment="1" applyProtection="1">
      <alignment horizontal="center" vertical="top" wrapText="1"/>
      <protection locked="0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6"/>
  <sheetViews>
    <sheetView tabSelected="1" workbookViewId="0">
      <pane xSplit="4" ySplit="5" topLeftCell="E207" activePane="bottomRight" state="frozen"/>
      <selection pane="topRight" activeCell="E1" sqref="E1"/>
      <selection pane="bottomLeft" activeCell="A6" sqref="A6"/>
      <selection pane="bottomRight" activeCell="H2" sqref="H2:K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80"/>
      <c r="D1" s="81"/>
      <c r="E1" s="81"/>
      <c r="F1" s="12" t="s">
        <v>16</v>
      </c>
      <c r="G1" s="2" t="s">
        <v>17</v>
      </c>
      <c r="H1" s="82" t="s">
        <v>39</v>
      </c>
      <c r="I1" s="82"/>
      <c r="J1" s="82"/>
      <c r="K1" s="82"/>
    </row>
    <row r="2" spans="1:12" ht="18" x14ac:dyDescent="0.2">
      <c r="A2" s="35" t="s">
        <v>6</v>
      </c>
      <c r="C2" s="2"/>
      <c r="G2" s="2" t="s">
        <v>18</v>
      </c>
      <c r="H2" s="82" t="s">
        <v>69</v>
      </c>
      <c r="I2" s="82"/>
      <c r="J2" s="82"/>
      <c r="K2" s="82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</v>
      </c>
      <c r="I3" s="48">
        <v>3</v>
      </c>
      <c r="J3" s="49">
        <v>2026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40</v>
      </c>
      <c r="F6" s="40">
        <v>220</v>
      </c>
      <c r="G6" s="50">
        <v>6.46</v>
      </c>
      <c r="H6" s="50">
        <v>10.54</v>
      </c>
      <c r="I6" s="50">
        <v>33.43</v>
      </c>
      <c r="J6" s="40">
        <v>257.42</v>
      </c>
      <c r="K6" s="41">
        <v>181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50"/>
      <c r="H7" s="50"/>
      <c r="I7" s="50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46</v>
      </c>
      <c r="F8" s="43">
        <v>200</v>
      </c>
      <c r="G8" s="50">
        <v>3.87</v>
      </c>
      <c r="H8" s="50">
        <v>3.1</v>
      </c>
      <c r="I8" s="50">
        <v>25.17</v>
      </c>
      <c r="J8" s="43">
        <v>145.36000000000001</v>
      </c>
      <c r="K8" s="44">
        <v>382</v>
      </c>
      <c r="L8" s="43"/>
    </row>
    <row r="9" spans="1:12" ht="25.5" x14ac:dyDescent="0.25">
      <c r="A9" s="23"/>
      <c r="B9" s="15"/>
      <c r="C9" s="11"/>
      <c r="D9" s="7" t="s">
        <v>23</v>
      </c>
      <c r="E9" s="42" t="s">
        <v>51</v>
      </c>
      <c r="F9" s="43">
        <v>65</v>
      </c>
      <c r="G9" s="51">
        <v>4.45</v>
      </c>
      <c r="H9" s="51">
        <v>0.68</v>
      </c>
      <c r="I9" s="51">
        <v>30.27</v>
      </c>
      <c r="J9" s="51">
        <v>150.80000000000001</v>
      </c>
      <c r="K9" s="51" t="s">
        <v>52</v>
      </c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42</v>
      </c>
      <c r="F11" s="43">
        <v>20</v>
      </c>
      <c r="G11" s="53">
        <v>2.3199999999999998</v>
      </c>
      <c r="H11" s="55">
        <v>2.95</v>
      </c>
      <c r="I11" s="43"/>
      <c r="J11" s="43">
        <v>36.4</v>
      </c>
      <c r="K11" s="44">
        <v>15</v>
      </c>
      <c r="L11" s="43"/>
    </row>
    <row r="12" spans="1:12" ht="15" x14ac:dyDescent="0.25">
      <c r="A12" s="23"/>
      <c r="B12" s="15"/>
      <c r="C12" s="11"/>
      <c r="D12" s="6"/>
      <c r="E12" s="42" t="s">
        <v>43</v>
      </c>
      <c r="F12" s="43">
        <v>5</v>
      </c>
      <c r="G12" s="54">
        <v>0.04</v>
      </c>
      <c r="H12" s="56">
        <v>3.63</v>
      </c>
      <c r="I12" s="50">
        <v>7.0000000000000007E-2</v>
      </c>
      <c r="J12" s="43">
        <v>33.049999999999997</v>
      </c>
      <c r="K12" s="44">
        <v>14</v>
      </c>
      <c r="L12" s="52">
        <v>94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510</v>
      </c>
      <c r="G13" s="19">
        <f t="shared" ref="G13:J13" si="0">SUM(G6:G12)</f>
        <v>17.14</v>
      </c>
      <c r="H13" s="19">
        <f t="shared" si="0"/>
        <v>20.9</v>
      </c>
      <c r="I13" s="19">
        <f t="shared" si="0"/>
        <v>88.94</v>
      </c>
      <c r="J13" s="19">
        <f t="shared" si="0"/>
        <v>623.03</v>
      </c>
      <c r="K13" s="25"/>
      <c r="L13" s="19">
        <f t="shared" ref="L13" si="1">SUM(L6:L12)</f>
        <v>94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3"/>
      <c r="L15" s="60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3"/>
      <c r="L16" s="60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3"/>
      <c r="L17" s="60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3"/>
      <c r="L18" s="60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3"/>
      <c r="L19" s="60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3"/>
      <c r="L20" s="60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3"/>
      <c r="L21" s="60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3"/>
      <c r="L22" s="60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19"/>
      <c r="L23" s="61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83" t="s">
        <v>4</v>
      </c>
      <c r="D24" s="84"/>
      <c r="E24" s="31"/>
      <c r="F24" s="32">
        <f>F13+F23</f>
        <v>510</v>
      </c>
      <c r="G24" s="32">
        <f t="shared" ref="G24:J24" si="4">G13+G23</f>
        <v>17.14</v>
      </c>
      <c r="H24" s="32">
        <f t="shared" si="4"/>
        <v>20.9</v>
      </c>
      <c r="I24" s="32">
        <f t="shared" si="4"/>
        <v>88.94</v>
      </c>
      <c r="J24" s="32">
        <f t="shared" si="4"/>
        <v>623.03</v>
      </c>
      <c r="K24" s="32"/>
      <c r="L24" s="32">
        <f t="shared" ref="L24" si="5">L13+L23</f>
        <v>94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44</v>
      </c>
      <c r="F25" s="40">
        <v>150</v>
      </c>
      <c r="G25" s="51">
        <v>14.41</v>
      </c>
      <c r="H25" s="51">
        <v>15.99</v>
      </c>
      <c r="I25" s="51">
        <v>2.82</v>
      </c>
      <c r="J25" s="51">
        <v>178</v>
      </c>
      <c r="K25" s="40">
        <v>210</v>
      </c>
      <c r="L25" s="62"/>
    </row>
    <row r="26" spans="1:12" ht="15" x14ac:dyDescent="0.25">
      <c r="A26" s="14"/>
      <c r="B26" s="15"/>
      <c r="C26" s="11"/>
      <c r="D26" s="6"/>
      <c r="E26" s="42"/>
      <c r="F26" s="43"/>
      <c r="G26" s="51"/>
      <c r="H26" s="51"/>
      <c r="I26" s="51"/>
      <c r="J26" s="78"/>
      <c r="K26" s="43"/>
      <c r="L26" s="60"/>
    </row>
    <row r="27" spans="1:12" ht="15" x14ac:dyDescent="0.25">
      <c r="A27" s="14"/>
      <c r="B27" s="15"/>
      <c r="C27" s="11"/>
      <c r="D27" s="7" t="s">
        <v>22</v>
      </c>
      <c r="E27" s="42" t="s">
        <v>67</v>
      </c>
      <c r="F27" s="43">
        <v>200</v>
      </c>
      <c r="G27" s="51"/>
      <c r="H27" s="51"/>
      <c r="I27" s="51">
        <v>19.96</v>
      </c>
      <c r="J27" s="78">
        <v>79.8</v>
      </c>
      <c r="K27" s="43">
        <v>379</v>
      </c>
      <c r="L27" s="60"/>
    </row>
    <row r="28" spans="1:12" ht="25.5" x14ac:dyDescent="0.25">
      <c r="A28" s="14"/>
      <c r="B28" s="15"/>
      <c r="C28" s="11"/>
      <c r="D28" s="7" t="s">
        <v>23</v>
      </c>
      <c r="E28" s="42" t="s">
        <v>51</v>
      </c>
      <c r="F28" s="43">
        <v>60</v>
      </c>
      <c r="G28" s="51">
        <v>4.05</v>
      </c>
      <c r="H28" s="51">
        <v>0.63</v>
      </c>
      <c r="I28" s="51">
        <v>27.96</v>
      </c>
      <c r="J28" s="51">
        <v>139.11000000000001</v>
      </c>
      <c r="K28" s="51" t="s">
        <v>52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3"/>
      <c r="L29" s="60"/>
    </row>
    <row r="30" spans="1:12" ht="15" x14ac:dyDescent="0.25">
      <c r="A30" s="14"/>
      <c r="B30" s="15"/>
      <c r="C30" s="11"/>
      <c r="D30" s="6"/>
      <c r="E30" s="42" t="s">
        <v>45</v>
      </c>
      <c r="F30" s="43">
        <v>90</v>
      </c>
      <c r="G30" s="51">
        <v>1.27</v>
      </c>
      <c r="H30" s="51">
        <v>5.41</v>
      </c>
      <c r="I30" s="51">
        <v>7.43</v>
      </c>
      <c r="J30" s="43">
        <v>83.52</v>
      </c>
      <c r="K30" s="43">
        <v>52</v>
      </c>
      <c r="L30" s="64">
        <v>94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3"/>
      <c r="L31" s="64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19.73</v>
      </c>
      <c r="H32" s="19">
        <f t="shared" ref="H32" si="7">SUM(H25:H31)</f>
        <v>22.03</v>
      </c>
      <c r="I32" s="19">
        <f t="shared" ref="I32" si="8">SUM(I25:I31)</f>
        <v>58.17</v>
      </c>
      <c r="J32" s="19">
        <f t="shared" ref="J32:L32" si="9">SUM(J25:J31)</f>
        <v>480.43</v>
      </c>
      <c r="K32" s="19"/>
      <c r="L32" s="61">
        <f t="shared" si="9"/>
        <v>94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3"/>
      <c r="L33" s="60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3"/>
      <c r="L34" s="60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3"/>
      <c r="L35" s="60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3"/>
      <c r="L36" s="60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3"/>
      <c r="L37" s="60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3"/>
      <c r="L38" s="60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3"/>
      <c r="L39" s="60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3"/>
      <c r="L40" s="60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3"/>
      <c r="L41" s="60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19"/>
      <c r="L42" s="61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83" t="s">
        <v>4</v>
      </c>
      <c r="D43" s="84"/>
      <c r="E43" s="31"/>
      <c r="F43" s="32">
        <f>F32+F42</f>
        <v>500</v>
      </c>
      <c r="G43" s="32">
        <f t="shared" ref="G43" si="14">G32+G42</f>
        <v>19.73</v>
      </c>
      <c r="H43" s="32">
        <f t="shared" ref="H43" si="15">H32+H42</f>
        <v>22.03</v>
      </c>
      <c r="I43" s="32">
        <f t="shared" ref="I43" si="16">I32+I42</f>
        <v>58.17</v>
      </c>
      <c r="J43" s="32">
        <f t="shared" ref="J43:L43" si="17">J32+J42</f>
        <v>480.43</v>
      </c>
      <c r="K43" s="32"/>
      <c r="L43" s="32">
        <f t="shared" si="17"/>
        <v>94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42" t="s">
        <v>55</v>
      </c>
      <c r="F44" s="43">
        <v>150</v>
      </c>
      <c r="G44" s="43">
        <v>1.31</v>
      </c>
      <c r="H44" s="43">
        <v>34.11</v>
      </c>
      <c r="I44" s="43">
        <v>6.74</v>
      </c>
      <c r="J44" s="43">
        <v>339.19</v>
      </c>
      <c r="K44" s="40">
        <v>171</v>
      </c>
      <c r="L44" s="62"/>
    </row>
    <row r="45" spans="1:12" ht="15" x14ac:dyDescent="0.25">
      <c r="A45" s="23"/>
      <c r="B45" s="15"/>
      <c r="C45" s="11"/>
      <c r="D45" s="6"/>
      <c r="E45" s="57" t="s">
        <v>54</v>
      </c>
      <c r="F45" s="58">
        <v>90</v>
      </c>
      <c r="G45" s="58">
        <v>5.69</v>
      </c>
      <c r="H45" s="58">
        <v>13.18</v>
      </c>
      <c r="I45" s="58">
        <v>9.5</v>
      </c>
      <c r="J45" s="58">
        <v>182.45</v>
      </c>
      <c r="K45" s="58">
        <v>279</v>
      </c>
      <c r="L45" s="60"/>
    </row>
    <row r="46" spans="1:12" ht="15" x14ac:dyDescent="0.25">
      <c r="A46" s="23"/>
      <c r="B46" s="15"/>
      <c r="C46" s="11"/>
      <c r="D46" s="7" t="s">
        <v>22</v>
      </c>
      <c r="E46" s="42" t="s">
        <v>41</v>
      </c>
      <c r="F46" s="43">
        <v>200</v>
      </c>
      <c r="G46" s="43">
        <v>7.0000000000000007E-2</v>
      </c>
      <c r="H46" s="43">
        <v>0.02</v>
      </c>
      <c r="I46" s="43">
        <v>13.95</v>
      </c>
      <c r="J46" s="43">
        <v>55.81</v>
      </c>
      <c r="K46" s="43">
        <v>376</v>
      </c>
      <c r="L46" s="60"/>
    </row>
    <row r="47" spans="1:12" ht="25.5" x14ac:dyDescent="0.25">
      <c r="A47" s="23"/>
      <c r="B47" s="15"/>
      <c r="C47" s="11"/>
      <c r="D47" s="7" t="s">
        <v>23</v>
      </c>
      <c r="E47" s="42" t="s">
        <v>51</v>
      </c>
      <c r="F47" s="43">
        <v>60</v>
      </c>
      <c r="G47" s="51">
        <v>4.05</v>
      </c>
      <c r="H47" s="51">
        <v>0.63</v>
      </c>
      <c r="I47" s="51">
        <v>27.96</v>
      </c>
      <c r="J47" s="51">
        <v>139.11000000000001</v>
      </c>
      <c r="K47" s="51" t="s">
        <v>52</v>
      </c>
      <c r="L47" s="76">
        <v>94</v>
      </c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3"/>
      <c r="L48" s="60"/>
    </row>
    <row r="49" spans="1:12" ht="15" x14ac:dyDescent="0.25">
      <c r="A49" s="23"/>
      <c r="B49" s="15"/>
      <c r="C49" s="11"/>
      <c r="D49" s="6"/>
      <c r="E49" s="57"/>
      <c r="F49" s="58"/>
      <c r="G49" s="58"/>
      <c r="H49" s="58"/>
      <c r="I49" s="58"/>
      <c r="J49" s="58"/>
      <c r="K49" s="58"/>
      <c r="L49" s="6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3"/>
      <c r="L50" s="60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11.120000000000001</v>
      </c>
      <c r="H51" s="19">
        <f t="shared" ref="H51" si="19">SUM(H44:H50)</f>
        <v>47.940000000000005</v>
      </c>
      <c r="I51" s="19">
        <f t="shared" ref="I51" si="20">SUM(I44:I50)</f>
        <v>58.150000000000006</v>
      </c>
      <c r="J51" s="19">
        <f t="shared" ref="J51:L51" si="21">SUM(J44:J50)</f>
        <v>716.56000000000006</v>
      </c>
      <c r="K51" s="19"/>
      <c r="L51" s="61">
        <f t="shared" si="21"/>
        <v>94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3"/>
      <c r="L52" s="60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3"/>
      <c r="L53" s="60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3"/>
      <c r="L54" s="60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3"/>
      <c r="L55" s="60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3"/>
      <c r="L56" s="60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3"/>
      <c r="L57" s="60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3"/>
      <c r="L58" s="60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3"/>
      <c r="L59" s="60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3"/>
      <c r="L60" s="60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19"/>
      <c r="L61" s="61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83" t="s">
        <v>4</v>
      </c>
      <c r="D62" s="84"/>
      <c r="E62" s="31"/>
      <c r="F62" s="32">
        <f>F51+F61</f>
        <v>500</v>
      </c>
      <c r="G62" s="32">
        <f t="shared" ref="G62" si="26">G51+G61</f>
        <v>11.120000000000001</v>
      </c>
      <c r="H62" s="32">
        <f t="shared" ref="H62" si="27">H51+H61</f>
        <v>47.940000000000005</v>
      </c>
      <c r="I62" s="32">
        <f t="shared" ref="I62" si="28">I51+I61</f>
        <v>58.150000000000006</v>
      </c>
      <c r="J62" s="32">
        <f t="shared" ref="J62:L62" si="29">J51+J61</f>
        <v>716.56000000000006</v>
      </c>
      <c r="K62" s="32"/>
      <c r="L62" s="32">
        <f t="shared" si="29"/>
        <v>94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42" t="s">
        <v>57</v>
      </c>
      <c r="F63" s="43">
        <v>150</v>
      </c>
      <c r="G63" s="50">
        <v>8.4700000000000006</v>
      </c>
      <c r="H63" s="50">
        <v>8.99</v>
      </c>
      <c r="I63" s="50">
        <v>41.46</v>
      </c>
      <c r="J63" s="43">
        <v>284.95</v>
      </c>
      <c r="K63" s="40">
        <v>171</v>
      </c>
      <c r="L63" s="62"/>
    </row>
    <row r="64" spans="1:12" ht="15" x14ac:dyDescent="0.25">
      <c r="A64" s="23"/>
      <c r="B64" s="15"/>
      <c r="C64" s="11"/>
      <c r="D64" s="6"/>
      <c r="E64" s="42" t="s">
        <v>56</v>
      </c>
      <c r="F64" s="65">
        <v>90</v>
      </c>
      <c r="G64" s="50">
        <v>10.75</v>
      </c>
      <c r="H64" s="50">
        <v>9.11</v>
      </c>
      <c r="I64" s="50">
        <v>3.16</v>
      </c>
      <c r="J64" s="50">
        <v>137.69999999999999</v>
      </c>
      <c r="K64" s="67">
        <v>290</v>
      </c>
      <c r="L64" s="60"/>
    </row>
    <row r="65" spans="1:12" ht="15" x14ac:dyDescent="0.25">
      <c r="A65" s="23"/>
      <c r="B65" s="15"/>
      <c r="C65" s="11"/>
      <c r="D65" s="7" t="s">
        <v>22</v>
      </c>
      <c r="E65" s="42" t="s">
        <v>58</v>
      </c>
      <c r="F65" s="43">
        <v>200</v>
      </c>
      <c r="G65" s="50">
        <v>1</v>
      </c>
      <c r="H65" s="50">
        <v>0.2</v>
      </c>
      <c r="I65" s="50">
        <v>20.2</v>
      </c>
      <c r="J65" s="78">
        <v>84.8</v>
      </c>
      <c r="K65" s="43">
        <v>389</v>
      </c>
      <c r="L65" s="60"/>
    </row>
    <row r="66" spans="1:12" ht="25.5" x14ac:dyDescent="0.25">
      <c r="A66" s="23"/>
      <c r="B66" s="15"/>
      <c r="C66" s="11"/>
      <c r="D66" s="7" t="s">
        <v>23</v>
      </c>
      <c r="E66" s="42" t="s">
        <v>51</v>
      </c>
      <c r="F66" s="43">
        <v>60</v>
      </c>
      <c r="G66" s="51">
        <v>4.05</v>
      </c>
      <c r="H66" s="51">
        <v>0.63</v>
      </c>
      <c r="I66" s="51">
        <v>27.96</v>
      </c>
      <c r="J66" s="51">
        <v>139.11000000000001</v>
      </c>
      <c r="K66" s="51" t="s">
        <v>52</v>
      </c>
      <c r="L66" s="77">
        <v>94</v>
      </c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78"/>
      <c r="H67" s="78"/>
      <c r="I67" s="78"/>
      <c r="J67" s="78"/>
      <c r="K67" s="66"/>
      <c r="L67" s="43"/>
    </row>
    <row r="68" spans="1:12" ht="15" x14ac:dyDescent="0.25">
      <c r="A68" s="23"/>
      <c r="B68" s="15"/>
      <c r="C68" s="11"/>
      <c r="D68" s="6"/>
      <c r="E68" s="42"/>
      <c r="F68" s="65"/>
      <c r="G68" s="50"/>
      <c r="H68" s="50"/>
      <c r="I68" s="50"/>
      <c r="J68" s="50"/>
      <c r="K68" s="67"/>
      <c r="L68" s="52"/>
    </row>
    <row r="69" spans="1:12" ht="15" x14ac:dyDescent="0.25">
      <c r="A69" s="23"/>
      <c r="B69" s="15"/>
      <c r="C69" s="11"/>
      <c r="D69" s="6"/>
      <c r="E69" s="57"/>
      <c r="F69" s="58"/>
      <c r="G69" s="50"/>
      <c r="H69" s="50"/>
      <c r="I69" s="50"/>
      <c r="J69" s="50"/>
      <c r="K69" s="68"/>
      <c r="L69" s="69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24.27</v>
      </c>
      <c r="H70" s="19">
        <f t="shared" ref="H70" si="31">SUM(H63:H69)</f>
        <v>18.93</v>
      </c>
      <c r="I70" s="19">
        <f t="shared" ref="I70" si="32">SUM(I63:I69)</f>
        <v>92.78</v>
      </c>
      <c r="J70" s="19">
        <f t="shared" ref="J70:L70" si="33">SUM(J63:J69)</f>
        <v>646.55999999999995</v>
      </c>
      <c r="K70" s="25"/>
      <c r="L70" s="70">
        <f t="shared" si="33"/>
        <v>94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83" t="s">
        <v>4</v>
      </c>
      <c r="D81" s="84"/>
      <c r="E81" s="31"/>
      <c r="F81" s="32">
        <f>F70+F80</f>
        <v>500</v>
      </c>
      <c r="G81" s="32">
        <f t="shared" ref="G81" si="38">G70+G80</f>
        <v>24.27</v>
      </c>
      <c r="H81" s="32">
        <f t="shared" ref="H81" si="39">H70+H80</f>
        <v>18.93</v>
      </c>
      <c r="I81" s="32">
        <f t="shared" ref="I81" si="40">I70+I80</f>
        <v>92.78</v>
      </c>
      <c r="J81" s="32">
        <f t="shared" ref="J81:L81" si="41">J70+J80</f>
        <v>646.55999999999995</v>
      </c>
      <c r="K81" s="32"/>
      <c r="L81" s="32">
        <f t="shared" si="41"/>
        <v>94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42" t="s">
        <v>60</v>
      </c>
      <c r="F82" s="43">
        <v>150</v>
      </c>
      <c r="G82" s="43">
        <v>5.44</v>
      </c>
      <c r="H82" s="43">
        <v>5.83</v>
      </c>
      <c r="I82" s="43">
        <v>30.5</v>
      </c>
      <c r="J82" s="43">
        <v>196.07</v>
      </c>
      <c r="K82" s="44">
        <v>203</v>
      </c>
      <c r="L82" s="40"/>
    </row>
    <row r="83" spans="1:12" ht="15" x14ac:dyDescent="0.25">
      <c r="A83" s="23"/>
      <c r="B83" s="15"/>
      <c r="C83" s="11"/>
      <c r="D83" s="6"/>
      <c r="E83" s="57" t="s">
        <v>59</v>
      </c>
      <c r="F83" s="58">
        <v>90</v>
      </c>
      <c r="G83" s="58">
        <v>12.36</v>
      </c>
      <c r="H83" s="58">
        <v>8.61</v>
      </c>
      <c r="I83" s="58">
        <v>8.08</v>
      </c>
      <c r="J83" s="58">
        <v>160.13</v>
      </c>
      <c r="K83" s="59">
        <v>261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68</v>
      </c>
      <c r="F84" s="43">
        <v>200</v>
      </c>
      <c r="G84" s="43">
        <v>0.12</v>
      </c>
      <c r="H84" s="43">
        <v>0.02</v>
      </c>
      <c r="I84" s="43">
        <v>13.69</v>
      </c>
      <c r="J84" s="43">
        <v>55.86</v>
      </c>
      <c r="K84" s="44">
        <v>377</v>
      </c>
      <c r="L84" s="43"/>
    </row>
    <row r="85" spans="1:12" ht="25.5" x14ac:dyDescent="0.25">
      <c r="A85" s="23"/>
      <c r="B85" s="15"/>
      <c r="C85" s="11"/>
      <c r="D85" s="7" t="s">
        <v>23</v>
      </c>
      <c r="E85" s="42" t="s">
        <v>51</v>
      </c>
      <c r="F85" s="43">
        <v>60</v>
      </c>
      <c r="G85" s="51">
        <v>4.05</v>
      </c>
      <c r="H85" s="51">
        <v>0.63</v>
      </c>
      <c r="I85" s="51">
        <v>27.96</v>
      </c>
      <c r="J85" s="51">
        <v>139.11000000000001</v>
      </c>
      <c r="K85" s="51" t="s">
        <v>52</v>
      </c>
      <c r="L85" s="77">
        <v>94</v>
      </c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57"/>
      <c r="F87" s="58"/>
      <c r="G87" s="58"/>
      <c r="H87" s="58"/>
      <c r="I87" s="58"/>
      <c r="J87" s="58"/>
      <c r="K87" s="59"/>
      <c r="L87" s="52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21.970000000000002</v>
      </c>
      <c r="H89" s="19">
        <f t="shared" ref="H89" si="43">SUM(H82:H88)</f>
        <v>15.09</v>
      </c>
      <c r="I89" s="19">
        <f t="shared" ref="I89" si="44">SUM(I82:I88)</f>
        <v>80.22999999999999</v>
      </c>
      <c r="J89" s="19">
        <f t="shared" ref="J89:L89" si="45">SUM(J82:J88)</f>
        <v>551.17000000000007</v>
      </c>
      <c r="K89" s="25"/>
      <c r="L89" s="19">
        <f t="shared" si="45"/>
        <v>94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83" t="s">
        <v>4</v>
      </c>
      <c r="D100" s="84"/>
      <c r="E100" s="31"/>
      <c r="F100" s="32">
        <f>F89+F99</f>
        <v>500</v>
      </c>
      <c r="G100" s="32">
        <f t="shared" ref="G100" si="50">G89+G99</f>
        <v>21.970000000000002</v>
      </c>
      <c r="H100" s="32">
        <f t="shared" ref="H100" si="51">H89+H99</f>
        <v>15.09</v>
      </c>
      <c r="I100" s="32">
        <f t="shared" ref="I100" si="52">I89+I99</f>
        <v>80.22999999999999</v>
      </c>
      <c r="J100" s="32">
        <f t="shared" ref="J100:L100" si="53">J89+J99</f>
        <v>551.17000000000007</v>
      </c>
      <c r="K100" s="32"/>
      <c r="L100" s="32">
        <f t="shared" si="53"/>
        <v>94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47</v>
      </c>
      <c r="F101" s="40">
        <v>230</v>
      </c>
      <c r="G101" s="40">
        <v>5.03</v>
      </c>
      <c r="H101" s="40">
        <v>4.37</v>
      </c>
      <c r="I101" s="40">
        <v>16.52</v>
      </c>
      <c r="J101" s="40">
        <v>153.6</v>
      </c>
      <c r="K101" s="40">
        <v>120</v>
      </c>
      <c r="L101" s="62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3"/>
      <c r="L102" s="60"/>
    </row>
    <row r="103" spans="1:12" ht="15" x14ac:dyDescent="0.25">
      <c r="A103" s="23"/>
      <c r="B103" s="15"/>
      <c r="C103" s="11"/>
      <c r="D103" s="7" t="s">
        <v>22</v>
      </c>
      <c r="E103" s="42" t="s">
        <v>66</v>
      </c>
      <c r="F103" s="43">
        <v>200</v>
      </c>
      <c r="G103" s="43">
        <v>2.8</v>
      </c>
      <c r="H103" s="43">
        <v>3.2</v>
      </c>
      <c r="I103" s="43">
        <v>24.66</v>
      </c>
      <c r="J103" s="43">
        <v>132.47999999999999</v>
      </c>
      <c r="K103" s="43">
        <v>379</v>
      </c>
      <c r="L103" s="60"/>
    </row>
    <row r="104" spans="1:12" ht="25.5" x14ac:dyDescent="0.25">
      <c r="A104" s="23"/>
      <c r="B104" s="15"/>
      <c r="C104" s="11"/>
      <c r="D104" s="7" t="s">
        <v>23</v>
      </c>
      <c r="E104" s="42" t="s">
        <v>51</v>
      </c>
      <c r="F104" s="43">
        <v>55</v>
      </c>
      <c r="G104" s="51">
        <v>3.77</v>
      </c>
      <c r="H104" s="51">
        <v>0.57999999999999996</v>
      </c>
      <c r="I104" s="51">
        <v>25.61</v>
      </c>
      <c r="J104" s="51">
        <v>127.62</v>
      </c>
      <c r="K104" s="51" t="s">
        <v>52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3"/>
      <c r="L105" s="60"/>
    </row>
    <row r="106" spans="1:12" ht="15" x14ac:dyDescent="0.25">
      <c r="A106" s="23"/>
      <c r="B106" s="15"/>
      <c r="C106" s="11"/>
      <c r="D106" s="6"/>
      <c r="E106" s="42" t="s">
        <v>42</v>
      </c>
      <c r="F106" s="43">
        <v>10</v>
      </c>
      <c r="G106" s="71">
        <v>2.3199999999999998</v>
      </c>
      <c r="H106" s="72">
        <v>2.95</v>
      </c>
      <c r="I106" s="60"/>
      <c r="J106" s="43">
        <v>36.4</v>
      </c>
      <c r="K106" s="43">
        <v>15</v>
      </c>
      <c r="L106" s="60"/>
    </row>
    <row r="107" spans="1:12" ht="15" x14ac:dyDescent="0.25">
      <c r="A107" s="23"/>
      <c r="B107" s="15"/>
      <c r="C107" s="11"/>
      <c r="D107" s="6"/>
      <c r="E107" s="42" t="s">
        <v>49</v>
      </c>
      <c r="F107" s="43">
        <v>5</v>
      </c>
      <c r="G107" s="58">
        <v>0.04</v>
      </c>
      <c r="H107" s="58">
        <v>3.63</v>
      </c>
      <c r="I107" s="43">
        <v>7.0000000000000007E-2</v>
      </c>
      <c r="J107" s="43">
        <v>37.4</v>
      </c>
      <c r="K107" s="43">
        <v>14</v>
      </c>
      <c r="L107" s="64">
        <v>94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13.959999999999999</v>
      </c>
      <c r="H108" s="19">
        <f t="shared" si="54"/>
        <v>14.73</v>
      </c>
      <c r="I108" s="19">
        <f t="shared" si="54"/>
        <v>66.859999999999985</v>
      </c>
      <c r="J108" s="19">
        <f t="shared" si="54"/>
        <v>487.49999999999994</v>
      </c>
      <c r="K108" s="19"/>
      <c r="L108" s="61">
        <f t="shared" ref="L108" si="55">SUM(L101:L107)</f>
        <v>94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3"/>
      <c r="L109" s="60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3"/>
      <c r="L110" s="60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3"/>
      <c r="L111" s="60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3"/>
      <c r="L112" s="60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3"/>
      <c r="L113" s="60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3"/>
      <c r="L114" s="60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3"/>
      <c r="L115" s="60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3"/>
      <c r="L116" s="60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3"/>
      <c r="L117" s="60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19"/>
      <c r="L118" s="61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83" t="s">
        <v>4</v>
      </c>
      <c r="D119" s="84"/>
      <c r="E119" s="31"/>
      <c r="F119" s="32">
        <f>F108+F118</f>
        <v>500</v>
      </c>
      <c r="G119" s="32">
        <f t="shared" ref="G119" si="58">G108+G118</f>
        <v>13.959999999999999</v>
      </c>
      <c r="H119" s="32">
        <f t="shared" ref="H119" si="59">H108+H118</f>
        <v>14.73</v>
      </c>
      <c r="I119" s="32">
        <f t="shared" ref="I119" si="60">I108+I118</f>
        <v>66.859999999999985</v>
      </c>
      <c r="J119" s="32">
        <f t="shared" ref="J119:L119" si="61">J108+J118</f>
        <v>487.49999999999994</v>
      </c>
      <c r="K119" s="32"/>
      <c r="L119" s="32">
        <f t="shared" si="61"/>
        <v>94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42" t="s">
        <v>62</v>
      </c>
      <c r="F120" s="43">
        <v>150</v>
      </c>
      <c r="G120" s="43">
        <v>6.54</v>
      </c>
      <c r="H120" s="43">
        <v>7.53</v>
      </c>
      <c r="I120" s="43">
        <v>35.619999999999997</v>
      </c>
      <c r="J120" s="43">
        <v>239.72</v>
      </c>
      <c r="K120" s="40">
        <v>171</v>
      </c>
      <c r="L120" s="62"/>
    </row>
    <row r="121" spans="1:12" ht="15" x14ac:dyDescent="0.25">
      <c r="A121" s="14"/>
      <c r="B121" s="15"/>
      <c r="C121" s="11"/>
      <c r="D121" s="6"/>
      <c r="E121" s="42" t="s">
        <v>61</v>
      </c>
      <c r="F121" s="58">
        <v>90</v>
      </c>
      <c r="G121" s="58">
        <v>8.7799999999999994</v>
      </c>
      <c r="H121" s="58">
        <v>4.46</v>
      </c>
      <c r="I121" s="58">
        <v>3.42</v>
      </c>
      <c r="J121" s="58">
        <v>94.5</v>
      </c>
      <c r="K121" s="58">
        <v>229</v>
      </c>
      <c r="L121" s="60"/>
    </row>
    <row r="122" spans="1:12" ht="15" x14ac:dyDescent="0.25">
      <c r="A122" s="14"/>
      <c r="B122" s="15"/>
      <c r="C122" s="11"/>
      <c r="D122" s="7" t="s">
        <v>22</v>
      </c>
      <c r="E122" s="42" t="s">
        <v>41</v>
      </c>
      <c r="F122" s="78">
        <v>200</v>
      </c>
      <c r="G122" s="51">
        <v>7.0000000000000007E-2</v>
      </c>
      <c r="H122" s="51">
        <v>0.02</v>
      </c>
      <c r="I122" s="51">
        <v>13.95</v>
      </c>
      <c r="J122" s="43">
        <v>55.81</v>
      </c>
      <c r="K122" s="43">
        <v>376</v>
      </c>
      <c r="L122" s="60"/>
    </row>
    <row r="123" spans="1:12" ht="25.5" x14ac:dyDescent="0.25">
      <c r="A123" s="14"/>
      <c r="B123" s="15"/>
      <c r="C123" s="11"/>
      <c r="D123" s="7" t="s">
        <v>23</v>
      </c>
      <c r="E123" s="42" t="s">
        <v>51</v>
      </c>
      <c r="F123" s="43">
        <v>60</v>
      </c>
      <c r="G123" s="51">
        <v>4.05</v>
      </c>
      <c r="H123" s="51">
        <v>0.63</v>
      </c>
      <c r="I123" s="51">
        <v>27.96</v>
      </c>
      <c r="J123" s="51">
        <v>139.11000000000001</v>
      </c>
      <c r="K123" s="51" t="s">
        <v>52</v>
      </c>
      <c r="L123" s="76">
        <v>94</v>
      </c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3"/>
      <c r="L124" s="60"/>
    </row>
    <row r="125" spans="1:12" ht="15" x14ac:dyDescent="0.25">
      <c r="A125" s="14"/>
      <c r="B125" s="15"/>
      <c r="C125" s="11"/>
      <c r="D125" s="6"/>
      <c r="E125" s="42"/>
      <c r="F125" s="58"/>
      <c r="G125" s="58"/>
      <c r="H125" s="58"/>
      <c r="I125" s="58"/>
      <c r="J125" s="58"/>
      <c r="K125" s="58"/>
      <c r="L125" s="64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3"/>
      <c r="L126" s="60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19.440000000000001</v>
      </c>
      <c r="H127" s="19">
        <f t="shared" si="62"/>
        <v>12.64</v>
      </c>
      <c r="I127" s="19">
        <f t="shared" si="62"/>
        <v>80.949999999999989</v>
      </c>
      <c r="J127" s="19">
        <f t="shared" si="62"/>
        <v>529.1400000000001</v>
      </c>
      <c r="K127" s="19"/>
      <c r="L127" s="61">
        <f t="shared" ref="L127" si="63">SUM(L120:L126)</f>
        <v>94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3"/>
      <c r="L128" s="60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3"/>
      <c r="L129" s="60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3"/>
      <c r="L130" s="60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3"/>
      <c r="L131" s="60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3"/>
      <c r="L132" s="60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3"/>
      <c r="L133" s="60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3"/>
      <c r="L134" s="60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3"/>
      <c r="L135" s="60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3"/>
      <c r="L136" s="60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19"/>
      <c r="L137" s="61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83" t="s">
        <v>4</v>
      </c>
      <c r="D138" s="84"/>
      <c r="E138" s="31"/>
      <c r="F138" s="32">
        <f>F127+F137</f>
        <v>500</v>
      </c>
      <c r="G138" s="32">
        <f t="shared" ref="G138" si="66">G127+G137</f>
        <v>19.440000000000001</v>
      </c>
      <c r="H138" s="32">
        <f t="shared" ref="H138" si="67">H127+H137</f>
        <v>12.64</v>
      </c>
      <c r="I138" s="32">
        <f t="shared" ref="I138" si="68">I127+I137</f>
        <v>80.949999999999989</v>
      </c>
      <c r="J138" s="32">
        <f t="shared" ref="J138:L138" si="69">J127+J137</f>
        <v>529.1400000000001</v>
      </c>
      <c r="K138" s="32"/>
      <c r="L138" s="32">
        <f t="shared" si="69"/>
        <v>94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63</v>
      </c>
      <c r="F139" s="40">
        <v>150</v>
      </c>
      <c r="G139" s="51">
        <v>20.7</v>
      </c>
      <c r="H139" s="51">
        <v>19.670000000000002</v>
      </c>
      <c r="I139" s="51">
        <v>20.55</v>
      </c>
      <c r="J139" s="40">
        <v>341.68</v>
      </c>
      <c r="K139" s="40">
        <v>223</v>
      </c>
      <c r="L139" s="62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3"/>
      <c r="L140" s="60"/>
    </row>
    <row r="141" spans="1:12" ht="15" x14ac:dyDescent="0.25">
      <c r="A141" s="23"/>
      <c r="B141" s="15"/>
      <c r="C141" s="11"/>
      <c r="D141" s="7" t="s">
        <v>22</v>
      </c>
      <c r="E141" s="42" t="s">
        <v>48</v>
      </c>
      <c r="F141" s="43">
        <v>200</v>
      </c>
      <c r="G141" s="43"/>
      <c r="H141" s="43"/>
      <c r="I141" s="43">
        <v>19.96</v>
      </c>
      <c r="J141" s="43">
        <v>79.8</v>
      </c>
      <c r="K141" s="43">
        <v>379</v>
      </c>
      <c r="L141" s="60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51</v>
      </c>
      <c r="F142" s="43">
        <v>55</v>
      </c>
      <c r="G142" s="51">
        <v>3.77</v>
      </c>
      <c r="H142" s="51">
        <v>0.57999999999999996</v>
      </c>
      <c r="I142" s="51">
        <v>25.61</v>
      </c>
      <c r="J142" s="51">
        <v>127.62</v>
      </c>
      <c r="K142" s="51" t="s">
        <v>52</v>
      </c>
      <c r="L142" s="43"/>
    </row>
    <row r="143" spans="1:12" ht="15" x14ac:dyDescent="0.25">
      <c r="A143" s="23"/>
      <c r="B143" s="15"/>
      <c r="C143" s="11"/>
      <c r="D143" s="7" t="s">
        <v>24</v>
      </c>
      <c r="E143" s="79" t="s">
        <v>53</v>
      </c>
      <c r="F143" s="43">
        <v>100</v>
      </c>
      <c r="G143" s="43">
        <v>0.4</v>
      </c>
      <c r="H143" s="43">
        <v>0.4</v>
      </c>
      <c r="I143" s="43">
        <v>9.8000000000000007</v>
      </c>
      <c r="J143" s="43">
        <v>67.5</v>
      </c>
      <c r="K143" s="43">
        <v>386</v>
      </c>
      <c r="L143" s="64">
        <v>94</v>
      </c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3"/>
      <c r="L144" s="60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3"/>
      <c r="L145" s="60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505</v>
      </c>
      <c r="G146" s="19">
        <f t="shared" ref="G146:J146" si="70">SUM(G139:G145)</f>
        <v>24.869999999999997</v>
      </c>
      <c r="H146" s="19">
        <f t="shared" si="70"/>
        <v>20.65</v>
      </c>
      <c r="I146" s="19">
        <f t="shared" si="70"/>
        <v>75.92</v>
      </c>
      <c r="J146" s="19">
        <f t="shared" si="70"/>
        <v>616.6</v>
      </c>
      <c r="K146" s="19"/>
      <c r="L146" s="61">
        <f t="shared" ref="L146" si="71">SUM(L139:L145)</f>
        <v>94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3"/>
      <c r="L147" s="60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3"/>
      <c r="L148" s="60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3"/>
      <c r="L149" s="60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3"/>
      <c r="L150" s="60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3"/>
      <c r="L151" s="60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3"/>
      <c r="L152" s="60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3"/>
      <c r="L153" s="60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3"/>
      <c r="L154" s="60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3"/>
      <c r="L155" s="60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19"/>
      <c r="L156" s="61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83" t="s">
        <v>4</v>
      </c>
      <c r="D157" s="84"/>
      <c r="E157" s="31"/>
      <c r="F157" s="32">
        <f>F146+F156</f>
        <v>505</v>
      </c>
      <c r="G157" s="32">
        <f t="shared" ref="G157" si="74">G146+G156</f>
        <v>24.869999999999997</v>
      </c>
      <c r="H157" s="32">
        <f t="shared" ref="H157" si="75">H146+H156</f>
        <v>20.65</v>
      </c>
      <c r="I157" s="32">
        <f t="shared" ref="I157" si="76">I146+I156</f>
        <v>75.92</v>
      </c>
      <c r="J157" s="32">
        <f t="shared" ref="J157:L157" si="77">J146+J156</f>
        <v>616.6</v>
      </c>
      <c r="K157" s="32"/>
      <c r="L157" s="32">
        <f t="shared" si="77"/>
        <v>94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50</v>
      </c>
      <c r="F158" s="40">
        <v>235</v>
      </c>
      <c r="G158" s="51">
        <v>15.9</v>
      </c>
      <c r="H158" s="51">
        <v>18.71</v>
      </c>
      <c r="I158" s="51">
        <v>40.08</v>
      </c>
      <c r="J158" s="51">
        <v>392.92</v>
      </c>
      <c r="K158" s="40">
        <v>204</v>
      </c>
      <c r="L158" s="62"/>
    </row>
    <row r="159" spans="1:12" ht="15" x14ac:dyDescent="0.25">
      <c r="A159" s="23"/>
      <c r="B159" s="15"/>
      <c r="C159" s="11"/>
      <c r="D159" s="6"/>
      <c r="E159" s="42"/>
      <c r="F159" s="43"/>
      <c r="G159" s="78"/>
      <c r="H159" s="78"/>
      <c r="I159" s="78"/>
      <c r="J159" s="78"/>
      <c r="K159" s="43"/>
      <c r="L159" s="60"/>
    </row>
    <row r="160" spans="1:12" ht="15" x14ac:dyDescent="0.25">
      <c r="A160" s="23"/>
      <c r="B160" s="15"/>
      <c r="C160" s="11"/>
      <c r="D160" s="7" t="s">
        <v>22</v>
      </c>
      <c r="E160" s="42" t="s">
        <v>46</v>
      </c>
      <c r="F160" s="43">
        <v>200</v>
      </c>
      <c r="G160" s="51">
        <v>3.87</v>
      </c>
      <c r="H160" s="51">
        <v>3.1</v>
      </c>
      <c r="I160" s="51">
        <v>25.17</v>
      </c>
      <c r="J160" s="78">
        <v>145.36000000000001</v>
      </c>
      <c r="K160" s="43">
        <v>382</v>
      </c>
      <c r="L160" s="60"/>
    </row>
    <row r="161" spans="1:12" ht="25.5" x14ac:dyDescent="0.25">
      <c r="A161" s="23"/>
      <c r="B161" s="15"/>
      <c r="C161" s="11"/>
      <c r="D161" s="7" t="s">
        <v>23</v>
      </c>
      <c r="E161" s="42" t="s">
        <v>51</v>
      </c>
      <c r="F161" s="43">
        <v>60</v>
      </c>
      <c r="G161" s="51">
        <v>4.05</v>
      </c>
      <c r="H161" s="51">
        <v>0.63</v>
      </c>
      <c r="I161" s="51">
        <v>27.96</v>
      </c>
      <c r="J161" s="51">
        <v>139.11000000000001</v>
      </c>
      <c r="K161" s="51" t="s">
        <v>52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3"/>
      <c r="L162" s="60"/>
    </row>
    <row r="163" spans="1:12" ht="15" x14ac:dyDescent="0.25">
      <c r="A163" s="23"/>
      <c r="B163" s="15"/>
      <c r="C163" s="11"/>
      <c r="D163" s="6"/>
      <c r="E163" s="42" t="s">
        <v>49</v>
      </c>
      <c r="F163" s="43">
        <v>5</v>
      </c>
      <c r="G163" s="43">
        <v>0.04</v>
      </c>
      <c r="H163" s="43">
        <v>3.63</v>
      </c>
      <c r="I163" s="43">
        <v>7.0000000000000007E-2</v>
      </c>
      <c r="J163" s="43">
        <v>33.049999999999997</v>
      </c>
      <c r="K163" s="43">
        <v>14</v>
      </c>
      <c r="L163" s="64">
        <v>94</v>
      </c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3"/>
      <c r="L164" s="60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23.86</v>
      </c>
      <c r="H165" s="19">
        <f t="shared" si="78"/>
        <v>26.07</v>
      </c>
      <c r="I165" s="19">
        <f t="shared" si="78"/>
        <v>93.28</v>
      </c>
      <c r="J165" s="19">
        <f t="shared" si="78"/>
        <v>710.43999999999994</v>
      </c>
      <c r="K165" s="19"/>
      <c r="L165" s="61">
        <f t="shared" ref="L165" si="79">SUM(L158:L164)</f>
        <v>94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3"/>
      <c r="L166" s="60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3"/>
      <c r="L167" s="60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3"/>
      <c r="L168" s="60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3"/>
      <c r="L169" s="60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3"/>
      <c r="L170" s="60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3"/>
      <c r="L171" s="60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3"/>
      <c r="L172" s="60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3"/>
      <c r="L173" s="60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3"/>
      <c r="L174" s="60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19"/>
      <c r="L175" s="61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83" t="s">
        <v>4</v>
      </c>
      <c r="D176" s="84"/>
      <c r="E176" s="31"/>
      <c r="F176" s="32">
        <f>F165+F175</f>
        <v>500</v>
      </c>
      <c r="G176" s="32">
        <f t="shared" ref="G176" si="82">G165+G175</f>
        <v>23.86</v>
      </c>
      <c r="H176" s="32">
        <f t="shared" ref="H176" si="83">H165+H175</f>
        <v>26.07</v>
      </c>
      <c r="I176" s="32">
        <f t="shared" ref="I176" si="84">I165+I175</f>
        <v>93.28</v>
      </c>
      <c r="J176" s="32">
        <f t="shared" ref="J176:L176" si="85">J165+J175</f>
        <v>710.43999999999994</v>
      </c>
      <c r="K176" s="32"/>
      <c r="L176" s="32">
        <f t="shared" si="85"/>
        <v>94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42" t="s">
        <v>65</v>
      </c>
      <c r="F177" s="43">
        <v>150</v>
      </c>
      <c r="G177" s="43">
        <v>3.7</v>
      </c>
      <c r="H177" s="43">
        <v>5.27</v>
      </c>
      <c r="I177" s="43">
        <v>38.799999999999997</v>
      </c>
      <c r="J177" s="43">
        <v>223.41</v>
      </c>
      <c r="K177" s="40">
        <v>304</v>
      </c>
      <c r="L177" s="62"/>
    </row>
    <row r="178" spans="1:12" ht="15" x14ac:dyDescent="0.25">
      <c r="A178" s="23"/>
      <c r="B178" s="15"/>
      <c r="C178" s="11"/>
      <c r="D178" s="6"/>
      <c r="E178" s="42" t="s">
        <v>64</v>
      </c>
      <c r="F178" s="65">
        <v>90</v>
      </c>
      <c r="G178" s="50">
        <v>10.75</v>
      </c>
      <c r="H178" s="50">
        <v>9.11</v>
      </c>
      <c r="I178" s="50">
        <v>3.16</v>
      </c>
      <c r="J178" s="50">
        <v>137.69999999999999</v>
      </c>
      <c r="K178" s="75">
        <v>288</v>
      </c>
      <c r="L178" s="60"/>
    </row>
    <row r="179" spans="1:12" ht="15" x14ac:dyDescent="0.25">
      <c r="A179" s="23"/>
      <c r="B179" s="15"/>
      <c r="C179" s="11"/>
      <c r="D179" s="7" t="s">
        <v>22</v>
      </c>
      <c r="E179" s="42" t="s">
        <v>41</v>
      </c>
      <c r="F179" s="43">
        <v>200</v>
      </c>
      <c r="G179" s="51">
        <v>7.0000000000000007E-2</v>
      </c>
      <c r="H179" s="51">
        <v>0.02</v>
      </c>
      <c r="I179" s="51">
        <v>13.95</v>
      </c>
      <c r="J179" s="43">
        <v>55.81</v>
      </c>
      <c r="K179" s="43">
        <v>376</v>
      </c>
      <c r="L179" s="60"/>
    </row>
    <row r="180" spans="1:12" ht="25.5" x14ac:dyDescent="0.25">
      <c r="A180" s="23"/>
      <c r="B180" s="15"/>
      <c r="C180" s="11"/>
      <c r="D180" s="7" t="s">
        <v>23</v>
      </c>
      <c r="E180" s="42" t="s">
        <v>51</v>
      </c>
      <c r="F180" s="43">
        <v>60</v>
      </c>
      <c r="G180" s="51">
        <v>4.05</v>
      </c>
      <c r="H180" s="51">
        <v>0.63</v>
      </c>
      <c r="I180" s="51">
        <v>27.96</v>
      </c>
      <c r="J180" s="51">
        <v>139.11000000000001</v>
      </c>
      <c r="K180" s="51" t="s">
        <v>52</v>
      </c>
      <c r="L180" s="76">
        <v>94</v>
      </c>
    </row>
    <row r="181" spans="1:12" ht="15" x14ac:dyDescent="0.25">
      <c r="A181" s="23"/>
      <c r="B181" s="15"/>
      <c r="C181" s="11"/>
      <c r="D181" s="7" t="s">
        <v>24</v>
      </c>
      <c r="E181" s="73"/>
      <c r="F181" s="74"/>
      <c r="G181" s="43"/>
      <c r="H181" s="43"/>
      <c r="I181" s="43"/>
      <c r="J181" s="43"/>
      <c r="K181" s="66"/>
      <c r="L181" s="43"/>
    </row>
    <row r="182" spans="1:12" ht="15" x14ac:dyDescent="0.25">
      <c r="A182" s="23"/>
      <c r="B182" s="15"/>
      <c r="C182" s="11"/>
      <c r="D182" s="6"/>
      <c r="E182" s="42"/>
      <c r="F182" s="65"/>
      <c r="G182" s="50"/>
      <c r="H182" s="50"/>
      <c r="I182" s="50"/>
      <c r="J182" s="50"/>
      <c r="K182" s="75"/>
      <c r="L182" s="60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3"/>
      <c r="L183" s="60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18.57</v>
      </c>
      <c r="H184" s="19">
        <f t="shared" si="86"/>
        <v>15.03</v>
      </c>
      <c r="I184" s="19">
        <f t="shared" si="86"/>
        <v>83.87</v>
      </c>
      <c r="J184" s="19">
        <f t="shared" si="86"/>
        <v>556.03</v>
      </c>
      <c r="K184" s="19"/>
      <c r="L184" s="61">
        <f t="shared" ref="L184" si="87">SUM(L177:L183)</f>
        <v>94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3"/>
      <c r="L185" s="60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3"/>
      <c r="L186" s="60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3"/>
      <c r="L187" s="60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3"/>
      <c r="L188" s="60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3"/>
      <c r="L189" s="60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3"/>
      <c r="L190" s="60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3"/>
      <c r="L191" s="60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3"/>
      <c r="L192" s="60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3"/>
      <c r="L193" s="60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19"/>
      <c r="L194" s="61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83" t="s">
        <v>4</v>
      </c>
      <c r="D195" s="84"/>
      <c r="E195" s="31"/>
      <c r="F195" s="32">
        <f>F184+F194</f>
        <v>500</v>
      </c>
      <c r="G195" s="32">
        <f t="shared" ref="G195" si="90">G184+G194</f>
        <v>18.57</v>
      </c>
      <c r="H195" s="32">
        <f t="shared" ref="H195" si="91">H184+H194</f>
        <v>15.03</v>
      </c>
      <c r="I195" s="32">
        <f t="shared" ref="I195" si="92">I184+I194</f>
        <v>83.87</v>
      </c>
      <c r="J195" s="32">
        <f t="shared" ref="J195:L195" si="93">J184+J194</f>
        <v>556.03</v>
      </c>
      <c r="K195" s="32"/>
      <c r="L195" s="32">
        <f t="shared" si="93"/>
        <v>94</v>
      </c>
    </row>
    <row r="196" spans="1:12" x14ac:dyDescent="0.2">
      <c r="A196" s="27"/>
      <c r="B196" s="28"/>
      <c r="C196" s="85" t="s">
        <v>5</v>
      </c>
      <c r="D196" s="85"/>
      <c r="E196" s="85"/>
      <c r="F196" s="34">
        <f>(F24+F43+F62+F81+F100+F119+F138+F157+F176+F195)/(IF(F24=0,0,1)+IF(F43=0,0,1)+IF(F62=0,0,1)+IF(F81=0,0,1)+IF(F100=0,0,1)+IF(F119=0,0,1)+IF(F138=0,0,1)+IF(F157=0,0,1)+IF(F176=0,0,1)+IF(F195=0,0,1))</f>
        <v>501.5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19.493000000000002</v>
      </c>
      <c r="H196" s="34">
        <f t="shared" si="94"/>
        <v>21.401</v>
      </c>
      <c r="I196" s="34">
        <f t="shared" si="94"/>
        <v>77.914999999999992</v>
      </c>
      <c r="J196" s="34">
        <f t="shared" si="94"/>
        <v>591.74599999999998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94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2026-03-26T09:45:26Z</dcterms:modified>
</cp:coreProperties>
</file>